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C:\Users\miroshnikova\Desktop\примерное меню 2023\2024 для размещения на сайте\"/>
    </mc:Choice>
  </mc:AlternateContent>
  <xr:revisionPtr revIDLastSave="0" documentId="13_ncr:1_{01E060C8-866E-4EEB-915A-08B95175B450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81" i="1" l="1"/>
  <c r="L24" i="1"/>
  <c r="H196" i="1"/>
  <c r="L157" i="1"/>
  <c r="L43" i="1"/>
  <c r="I119" i="1"/>
  <c r="J81" i="1"/>
  <c r="J196" i="1" s="1"/>
  <c r="F81" i="1"/>
  <c r="F196" i="1" s="1"/>
  <c r="G81" i="1"/>
  <c r="I24" i="1"/>
  <c r="I196" i="1" s="1"/>
  <c r="G43" i="1"/>
  <c r="L196" i="1" l="1"/>
  <c r="G196" i="1"/>
</calcChain>
</file>

<file path=xl/sharedStrings.xml><?xml version="1.0" encoding="utf-8"?>
<sst xmlns="http://schemas.openxmlformats.org/spreadsheetml/2006/main" count="470" uniqueCount="186">
  <si>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</si>
  <si>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</si>
  <si>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</si>
  <si>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</si>
  <si>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</si>
  <si>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</si>
  <si>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</si>
  <si>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</si>
  <si>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</si>
  <si>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</si>
  <si>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</si>
  <si>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</si>
  <si>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</si>
  <si>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</si>
  <si>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</si>
  <si>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</si>
  <si>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</si>
  <si>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</si>
  <si>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</si>
  <si>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</si>
  <si>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</si>
  <si>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</si>
  <si>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</si>
  <si>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</si>
  <si>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</si>
  <si>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</si>
  <si>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</si>
  <si>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</si>
  <si>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</si>
  <si>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</si>
  <si>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</si>
  <si>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</si>
  <si>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</si>
  <si>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</si>
  <si>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</si>
  <si>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</si>
  <si>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</si>
  <si>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</si>
  <si>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</si>
  <si>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</si>
  <si>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</si>
  <si>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</si>
  <si>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</si>
  <si>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>Мандарин</t>
  </si>
  <si>
    <t>Батон нарезной</t>
  </si>
  <si>
    <t>53-19з-2020</t>
  </si>
  <si>
    <t>54-20з-2020</t>
  </si>
  <si>
    <t>54-1о-2020</t>
  </si>
  <si>
    <t>54-23гн-2020</t>
  </si>
  <si>
    <t>Пром.</t>
  </si>
  <si>
    <t xml:space="preserve">Салат из моркови и чернослива </t>
  </si>
  <si>
    <t>Суп из овощей</t>
  </si>
  <si>
    <t>Макароны отварные</t>
  </si>
  <si>
    <t>Котлета из курицы</t>
  </si>
  <si>
    <t>Соус сметанный</t>
  </si>
  <si>
    <t>Компот из свежих яблок</t>
  </si>
  <si>
    <t>Хлеб ржано-пшеничный</t>
  </si>
  <si>
    <t>54-17з-2020</t>
  </si>
  <si>
    <t>54-17с-2020</t>
  </si>
  <si>
    <t>54-1г-2020</t>
  </si>
  <si>
    <t>54-5м-2020</t>
  </si>
  <si>
    <t>54-1соус-2020</t>
  </si>
  <si>
    <t>54-32хн-2020</t>
  </si>
  <si>
    <t>Каша жидкая молочная овсяная</t>
  </si>
  <si>
    <t>Какао с молоком</t>
  </si>
  <si>
    <t>Банан</t>
  </si>
  <si>
    <t>54-22к-2020</t>
  </si>
  <si>
    <t>54-21гн-2020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</si>
  <si>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</si>
  <si>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</si>
  <si>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</si>
  <si>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</si>
  <si>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</si>
  <si>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</si>
  <si>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</si>
  <si>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</si>
  <si>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Салат из свеклы отварной</t>
  </si>
  <si>
    <t>Рис с овощами</t>
  </si>
  <si>
    <t>Курица отварная</t>
  </si>
  <si>
    <t>Чай с сахаром</t>
  </si>
  <si>
    <t>54-13з-2020</t>
  </si>
  <si>
    <t>54-26г-2020</t>
  </si>
  <si>
    <t>54-21м-2020</t>
  </si>
  <si>
    <t>54-2гн-2020</t>
  </si>
  <si>
    <t>Помидор в нарезке</t>
  </si>
  <si>
    <t>Суп крестьянский с крупой (крупа перловая)</t>
  </si>
  <si>
    <t>Картофельное пюре</t>
  </si>
  <si>
    <t>Рыба, запеченная в сметанном соусе (минтай)</t>
  </si>
  <si>
    <t>Компот из смеси сухофруктов</t>
  </si>
  <si>
    <t>54-3з-2020</t>
  </si>
  <si>
    <t>54-10с-2020</t>
  </si>
  <si>
    <t>54-11г-2020</t>
  </si>
  <si>
    <t>54-9р-2020</t>
  </si>
  <si>
    <t>54-1хн-2020</t>
  </si>
  <si>
    <t>Каша "Дружба"</t>
  </si>
  <si>
    <t>Чай с молоком и сахаром</t>
  </si>
  <si>
    <t>Мармелад фруктово-ягодный формовой</t>
  </si>
  <si>
    <t>54-16к-2020</t>
  </si>
  <si>
    <t>54-4гн-2020</t>
  </si>
  <si>
    <t>Огурец в нарезке</t>
  </si>
  <si>
    <t>Борщ с капустой и картофелем со сметаной</t>
  </si>
  <si>
    <t>Жаркое по-домашнему</t>
  </si>
  <si>
    <t>Сок персиковый</t>
  </si>
  <si>
    <t>54-2з-2020</t>
  </si>
  <si>
    <t>54-2с-2020</t>
  </si>
  <si>
    <t xml:space="preserve">54-9м-2020 </t>
  </si>
  <si>
    <t>Салат «Мозаика»</t>
  </si>
  <si>
    <t>Чай с лимоном и сахаром</t>
  </si>
  <si>
    <t>Джем из абрикосов</t>
  </si>
  <si>
    <t>54-3гн-2020</t>
  </si>
  <si>
    <t>Салат из белокочанной капусты с морковью и яблоками</t>
  </si>
  <si>
    <t>Рассольник Ленинградский</t>
  </si>
  <si>
    <t>Плов с курицей</t>
  </si>
  <si>
    <t>Компот из изюма</t>
  </si>
  <si>
    <t>54-9з-2020</t>
  </si>
  <si>
    <t>54-3с-2020</t>
  </si>
  <si>
    <t>54-12м-2020</t>
  </si>
  <si>
    <t>54-4хн-2020</t>
  </si>
  <si>
    <t>Омлет с зеленым горошком</t>
  </si>
  <si>
    <t>Зефир</t>
  </si>
  <si>
    <t>54-2о-2020</t>
  </si>
  <si>
    <t>54-45гн-2020</t>
  </si>
  <si>
    <t>Салат из белокочанной капусты</t>
  </si>
  <si>
    <t>Суп  лапша с курицей</t>
  </si>
  <si>
    <t>Сок абрикосовый</t>
  </si>
  <si>
    <t>54-7з-2020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</si>
  <si>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</si>
  <si>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</si>
  <si>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</si>
  <si>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</si>
  <si>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</si>
  <si>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</si>
  <si>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54-18з-2020</t>
  </si>
  <si>
    <t>54-1с-2020</t>
  </si>
  <si>
    <t>54-11р-2020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</si>
  <si>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</si>
  <si>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</si>
  <si>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</si>
  <si>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</si>
  <si>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</si>
  <si>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</si>
  <si>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</si>
  <si>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</si>
  <si>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</si>
  <si>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54-9г-2020</t>
  </si>
  <si>
    <t>54-31м-2020</t>
  </si>
  <si>
    <t>Пряник</t>
  </si>
  <si>
    <t>Икра морковная</t>
  </si>
  <si>
    <t>Голубцы ленивые</t>
  </si>
  <si>
    <t>Соус красный основной</t>
  </si>
  <si>
    <t>54-12з-2020</t>
  </si>
  <si>
    <t>54-3соус-2020</t>
  </si>
  <si>
    <t>Сыр твердых сортов в нарезке</t>
  </si>
  <si>
    <t>Каша вязкая молочная овсяная с курагой</t>
  </si>
  <si>
    <t>Напиток из шиповника</t>
  </si>
  <si>
    <t>54-1з-2020</t>
  </si>
  <si>
    <t>54-11к-2020</t>
  </si>
  <si>
    <t>54-13хн-2020</t>
  </si>
  <si>
    <t>Суп гороховый</t>
  </si>
  <si>
    <t>Картофель отварной в молоке</t>
  </si>
  <si>
    <t>Котлета рыбная (минтай)</t>
  </si>
  <si>
    <t>54-25с-2020</t>
  </si>
  <si>
    <t>54-10г-2020</t>
  </si>
  <si>
    <t>54-3р-2020</t>
  </si>
  <si>
    <t>ГОУ ТО "Щекинская школа для обучающихся с ОВЗ"</t>
  </si>
  <si>
    <t>Директор</t>
  </si>
  <si>
    <t>Зотова Т.В.</t>
  </si>
  <si>
    <t>соус</t>
  </si>
  <si>
    <t>сладкое</t>
  </si>
  <si>
    <t>кондитер</t>
  </si>
  <si>
    <t>54-10в-2020</t>
  </si>
  <si>
    <t>Булочка ванильная</t>
  </si>
  <si>
    <t>хлебобулочные изд</t>
  </si>
  <si>
    <t>Вареники ленивые</t>
  </si>
  <si>
    <t>Апельсин</t>
  </si>
  <si>
    <t>Галеты</t>
  </si>
  <si>
    <t>Яблоко</t>
  </si>
  <si>
    <t>Груша</t>
  </si>
  <si>
    <t>Печенье</t>
  </si>
  <si>
    <t>Ватрушка творожная</t>
  </si>
  <si>
    <t>Пастила</t>
  </si>
  <si>
    <t>54-1в-2020</t>
  </si>
  <si>
    <t>хлебобулочн</t>
  </si>
  <si>
    <t>Вафли с фруктовыми начинками</t>
  </si>
  <si>
    <t>54-2в-2020</t>
  </si>
  <si>
    <t xml:space="preserve">Корж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</si>
</sst>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9" activePane="bottomRight" state="frozen"/>
      <selection pane="topRight"/>
      <selection pane="bottomLeft"/>
      <selection pane="bottomRight" activeCell="F133" sqref="F133:L13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9" t="s">
        <v>164</v>
      </c>
      <c r="D1" s="60"/>
      <c r="E1" s="61"/>
      <c r="F1" s="3" t="s">
        <v>1</v>
      </c>
      <c r="G1" s="1" t="s">
        <v>2</v>
      </c>
      <c r="H1" s="62" t="s">
        <v>165</v>
      </c>
      <c r="I1" s="63"/>
      <c r="J1" s="63"/>
      <c r="K1" s="64"/>
    </row>
    <row r="2" spans="1:12" ht="18" x14ac:dyDescent="0.2">
      <c r="A2" s="4" t="s">
        <v>3</v>
      </c>
      <c r="C2" s="1"/>
      <c r="G2" s="1" t="s">
        <v>4</v>
      </c>
      <c r="H2" s="62" t="s">
        <v>166</v>
      </c>
      <c r="I2" s="63"/>
      <c r="J2" s="63"/>
      <c r="K2" s="6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7" t="s">
        <v>41</v>
      </c>
      <c r="F6" s="28">
        <v>160</v>
      </c>
      <c r="G6" s="28">
        <v>13.5</v>
      </c>
      <c r="H6" s="28">
        <v>19.2</v>
      </c>
      <c r="I6" s="28">
        <v>3.5</v>
      </c>
      <c r="J6" s="28">
        <v>240.5</v>
      </c>
      <c r="K6" s="29" t="s">
        <v>47</v>
      </c>
      <c r="L6" s="28">
        <v>10.09</v>
      </c>
    </row>
    <row r="7" spans="1:12" ht="25.5" x14ac:dyDescent="0.25">
      <c r="A7" s="23"/>
      <c r="B7" s="24"/>
      <c r="C7" s="25"/>
      <c r="D7" s="26" t="s">
        <v>30</v>
      </c>
      <c r="E7" s="27" t="s">
        <v>40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29" t="s">
        <v>46</v>
      </c>
      <c r="L7" s="28">
        <v>15</v>
      </c>
    </row>
    <row r="8" spans="1:12" ht="25.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48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49</v>
      </c>
      <c r="L9" s="28">
        <v>2</v>
      </c>
    </row>
    <row r="10" spans="1:12" ht="15.75" thickBot="1" x14ac:dyDescent="0.3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49</v>
      </c>
      <c r="L10" s="28">
        <v>20</v>
      </c>
    </row>
    <row r="11" spans="1:12" ht="25.5" x14ac:dyDescent="0.25">
      <c r="A11" s="23"/>
      <c r="B11" s="24"/>
      <c r="C11" s="25"/>
      <c r="D11" s="51" t="s">
        <v>30</v>
      </c>
      <c r="E11" s="20" t="s">
        <v>39</v>
      </c>
      <c r="F11" s="21">
        <v>10</v>
      </c>
      <c r="G11" s="21">
        <v>0.1</v>
      </c>
      <c r="H11" s="21">
        <v>7.3</v>
      </c>
      <c r="I11" s="21">
        <v>0.1</v>
      </c>
      <c r="J11" s="21">
        <v>66.099999999999994</v>
      </c>
      <c r="K11" s="22" t="s">
        <v>45</v>
      </c>
      <c r="L11" s="21">
        <v>2</v>
      </c>
    </row>
    <row r="12" spans="1:12" ht="25.5" x14ac:dyDescent="0.25">
      <c r="A12" s="23"/>
      <c r="B12" s="24"/>
      <c r="C12" s="25"/>
      <c r="D12" s="51" t="s">
        <v>172</v>
      </c>
      <c r="E12" s="27" t="s">
        <v>171</v>
      </c>
      <c r="F12" s="28">
        <v>100</v>
      </c>
      <c r="G12" s="28">
        <v>7.8</v>
      </c>
      <c r="H12" s="28">
        <v>6.7</v>
      </c>
      <c r="I12" s="28">
        <v>50.8</v>
      </c>
      <c r="J12" s="28">
        <v>294.8</v>
      </c>
      <c r="K12" s="29" t="s">
        <v>170</v>
      </c>
      <c r="L12" s="28">
        <v>18.87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660</v>
      </c>
      <c r="G13" s="36">
        <f>SUM(G6:G12)</f>
        <v>30.1</v>
      </c>
      <c r="H13" s="36">
        <f>SUM(H6:H12)</f>
        <v>37.299999999999997</v>
      </c>
      <c r="I13" s="36">
        <f>SUM(I6:I12)</f>
        <v>92</v>
      </c>
      <c r="J13" s="36">
        <f>SUM(J6:J12)</f>
        <v>823</v>
      </c>
      <c r="K13" s="37"/>
      <c r="L13" s="36">
        <f>SUM(L6:L12)</f>
        <v>71.960000000000008</v>
      </c>
    </row>
    <row r="14" spans="1:12" ht="25.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29" t="s">
        <v>57</v>
      </c>
      <c r="L14" s="28">
        <v>12</v>
      </c>
    </row>
    <row r="15" spans="1:12" ht="25.5" x14ac:dyDescent="0.25">
      <c r="A15" s="23"/>
      <c r="B15" s="24"/>
      <c r="C15" s="25"/>
      <c r="D15" s="30" t="s">
        <v>31</v>
      </c>
      <c r="E15" s="27" t="s">
        <v>51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29" t="s">
        <v>58</v>
      </c>
      <c r="L15" s="28">
        <v>17</v>
      </c>
    </row>
    <row r="16" spans="1:12" ht="25.5" x14ac:dyDescent="0.25">
      <c r="A16" s="23"/>
      <c r="B16" s="24"/>
      <c r="C16" s="25"/>
      <c r="D16" s="30" t="s">
        <v>32</v>
      </c>
      <c r="E16" s="27" t="s">
        <v>53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29" t="s">
        <v>60</v>
      </c>
      <c r="L16" s="28">
        <v>23.25</v>
      </c>
    </row>
    <row r="17" spans="1:12" ht="15" x14ac:dyDescent="0.25">
      <c r="A17" s="23"/>
      <c r="B17" s="24"/>
      <c r="C17" s="25"/>
      <c r="D17" s="30" t="s">
        <v>33</v>
      </c>
      <c r="E17" s="27" t="s">
        <v>52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59</v>
      </c>
      <c r="L17" s="28">
        <v>10</v>
      </c>
    </row>
    <row r="18" spans="1:12" ht="25.5" x14ac:dyDescent="0.25">
      <c r="A18" s="23"/>
      <c r="B18" s="24"/>
      <c r="C18" s="25"/>
      <c r="D18" s="30" t="s">
        <v>34</v>
      </c>
      <c r="E18" s="27" t="s">
        <v>55</v>
      </c>
      <c r="F18" s="28">
        <v>200</v>
      </c>
      <c r="G18" s="28">
        <v>0.2</v>
      </c>
      <c r="H18" s="28">
        <v>0.1</v>
      </c>
      <c r="I18" s="28">
        <v>9.9</v>
      </c>
      <c r="J18" s="28">
        <v>41.6</v>
      </c>
      <c r="K18" s="29" t="s">
        <v>62</v>
      </c>
      <c r="L18" s="28">
        <v>4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49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56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49</v>
      </c>
      <c r="L20" s="28">
        <v>2</v>
      </c>
    </row>
    <row r="21" spans="1:12" ht="25.5" x14ac:dyDescent="0.25">
      <c r="A21" s="23"/>
      <c r="B21" s="24"/>
      <c r="C21" s="25"/>
      <c r="D21" s="26" t="s">
        <v>167</v>
      </c>
      <c r="E21" s="27" t="s">
        <v>54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29" t="s">
        <v>61</v>
      </c>
      <c r="L21" s="28">
        <v>4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74.25</v>
      </c>
    </row>
    <row r="24" spans="1:12" ht="13.5" thickBot="1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1490</v>
      </c>
      <c r="G24" s="44">
        <f>G13+G23</f>
        <v>60.4</v>
      </c>
      <c r="H24" s="44">
        <f>H13+H23</f>
        <v>55.5</v>
      </c>
      <c r="I24" s="44">
        <f>I13+I23</f>
        <v>200.9</v>
      </c>
      <c r="J24" s="44">
        <f>J13+J23</f>
        <v>1543.8000000000002</v>
      </c>
      <c r="K24" s="44"/>
      <c r="L24" s="44">
        <f>L13+L23</f>
        <v>146.21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63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66</v>
      </c>
      <c r="L25" s="21">
        <v>12.09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64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67</v>
      </c>
      <c r="L27" s="28">
        <v>4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49</v>
      </c>
      <c r="L28" s="28">
        <v>2</v>
      </c>
    </row>
    <row r="29" spans="1:12" ht="15" x14ac:dyDescent="0.25">
      <c r="A29" s="45"/>
      <c r="B29" s="24"/>
      <c r="C29" s="25"/>
      <c r="D29" s="30" t="s">
        <v>27</v>
      </c>
      <c r="E29" s="27" t="s">
        <v>65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29" t="s">
        <v>49</v>
      </c>
      <c r="L29" s="28">
        <v>21.87</v>
      </c>
    </row>
    <row r="30" spans="1:12" ht="25.5" x14ac:dyDescent="0.25">
      <c r="A30" s="45"/>
      <c r="B30" s="24"/>
      <c r="C30" s="25"/>
      <c r="D30" s="26"/>
      <c r="E30" s="27" t="s">
        <v>39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29" t="s">
        <v>45</v>
      </c>
      <c r="L30" s="28">
        <v>2</v>
      </c>
    </row>
    <row r="31" spans="1:12" ht="15" x14ac:dyDescent="0.25">
      <c r="A31" s="45"/>
      <c r="B31" s="24"/>
      <c r="C31" s="25"/>
      <c r="D31" s="26"/>
      <c r="E31" s="27" t="s">
        <v>173</v>
      </c>
      <c r="F31" s="28">
        <v>110</v>
      </c>
      <c r="G31" s="28">
        <v>20.9</v>
      </c>
      <c r="H31" s="28">
        <v>11.1</v>
      </c>
      <c r="I31" s="28">
        <v>17.399999999999999</v>
      </c>
      <c r="J31" s="28">
        <v>253.1</v>
      </c>
      <c r="K31" s="29">
        <v>505</v>
      </c>
      <c r="L31" s="28">
        <v>30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700</v>
      </c>
      <c r="G32" s="36">
        <f>SUM(G25:G31)</f>
        <v>37.299999999999997</v>
      </c>
      <c r="H32" s="36">
        <f>SUM(H25:H31)</f>
        <v>31.299999999999997</v>
      </c>
      <c r="I32" s="36">
        <f>SUM(I25:I31)</f>
        <v>98.5</v>
      </c>
      <c r="J32" s="36">
        <f>SUM(J25:J31)</f>
        <v>823.80000000000007</v>
      </c>
      <c r="K32" s="37"/>
      <c r="L32" s="36">
        <f>SUM(L25:L31)</f>
        <v>71.960000000000008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68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29" t="s">
        <v>72</v>
      </c>
      <c r="L33" s="28">
        <v>12</v>
      </c>
    </row>
    <row r="34" spans="1:12" ht="25.5" x14ac:dyDescent="0.25">
      <c r="A34" s="45"/>
      <c r="B34" s="24"/>
      <c r="C34" s="25"/>
      <c r="D34" s="30" t="s">
        <v>31</v>
      </c>
      <c r="E34" s="27" t="s">
        <v>69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29" t="s">
        <v>73</v>
      </c>
      <c r="L34" s="28">
        <v>17</v>
      </c>
    </row>
    <row r="35" spans="1:12" ht="25.5" x14ac:dyDescent="0.25">
      <c r="A35" s="45"/>
      <c r="B35" s="24"/>
      <c r="C35" s="25"/>
      <c r="D35" s="30" t="s">
        <v>32</v>
      </c>
      <c r="E35" s="27" t="s">
        <v>70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29" t="s">
        <v>74</v>
      </c>
      <c r="L35" s="28">
        <v>37.25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25.5" x14ac:dyDescent="0.25">
      <c r="A37" s="45"/>
      <c r="B37" s="24"/>
      <c r="C37" s="25"/>
      <c r="D37" s="30" t="s">
        <v>34</v>
      </c>
      <c r="E37" s="27" t="s">
        <v>71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75</v>
      </c>
      <c r="L37" s="28">
        <v>4</v>
      </c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49</v>
      </c>
      <c r="L38" s="28">
        <v>2</v>
      </c>
    </row>
    <row r="39" spans="1:12" ht="15" x14ac:dyDescent="0.25">
      <c r="A39" s="45"/>
      <c r="B39" s="24"/>
      <c r="C39" s="25"/>
      <c r="D39" s="30" t="s">
        <v>36</v>
      </c>
      <c r="E39" s="27" t="s">
        <v>56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49</v>
      </c>
      <c r="L39" s="28">
        <v>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74.25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1500</v>
      </c>
      <c r="G43" s="44">
        <f>G32+G42</f>
        <v>74.799999999999983</v>
      </c>
      <c r="H43" s="44">
        <f>H32+H42</f>
        <v>71.299999999999983</v>
      </c>
      <c r="I43" s="44">
        <f>I32+I42</f>
        <v>175.5</v>
      </c>
      <c r="J43" s="44">
        <f>J32+J42</f>
        <v>1640.7</v>
      </c>
      <c r="K43" s="44"/>
      <c r="L43" s="44">
        <f>L32+L42</f>
        <v>146.21</v>
      </c>
    </row>
    <row r="44" spans="1:12" ht="26.2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7" t="s">
        <v>78</v>
      </c>
      <c r="F44" s="28">
        <v>90</v>
      </c>
      <c r="G44" s="28">
        <v>28.9</v>
      </c>
      <c r="H44" s="28">
        <v>2.2000000000000002</v>
      </c>
      <c r="I44" s="28">
        <v>1</v>
      </c>
      <c r="J44" s="28">
        <v>139.30000000000001</v>
      </c>
      <c r="K44" s="29" t="s">
        <v>82</v>
      </c>
      <c r="L44" s="21">
        <v>10.09</v>
      </c>
    </row>
    <row r="45" spans="1:12" ht="25.5" x14ac:dyDescent="0.25">
      <c r="A45" s="23"/>
      <c r="B45" s="24"/>
      <c r="C45" s="25"/>
      <c r="D45" s="26" t="s">
        <v>30</v>
      </c>
      <c r="E45" s="20" t="s">
        <v>76</v>
      </c>
      <c r="F45" s="21">
        <v>80</v>
      </c>
      <c r="G45" s="21">
        <v>1.1000000000000001</v>
      </c>
      <c r="H45" s="21">
        <v>3.6</v>
      </c>
      <c r="I45" s="21">
        <v>6.1</v>
      </c>
      <c r="J45" s="21">
        <v>60.9</v>
      </c>
      <c r="K45" s="22" t="s">
        <v>80</v>
      </c>
      <c r="L45" s="28">
        <v>10</v>
      </c>
    </row>
    <row r="46" spans="1:12" ht="25.5" x14ac:dyDescent="0.25">
      <c r="A46" s="23"/>
      <c r="B46" s="24"/>
      <c r="C46" s="25"/>
      <c r="D46" s="30" t="s">
        <v>25</v>
      </c>
      <c r="E46" s="27" t="s">
        <v>79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83</v>
      </c>
      <c r="L46" s="28">
        <v>4</v>
      </c>
    </row>
    <row r="47" spans="1:12" ht="15" x14ac:dyDescent="0.25">
      <c r="A47" s="23"/>
      <c r="B47" s="24"/>
      <c r="C47" s="25"/>
      <c r="D47" s="30" t="s">
        <v>26</v>
      </c>
      <c r="E47" s="27" t="s">
        <v>44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49</v>
      </c>
      <c r="L47" s="28">
        <v>2</v>
      </c>
    </row>
    <row r="48" spans="1:12" ht="15" x14ac:dyDescent="0.25">
      <c r="A48" s="23"/>
      <c r="B48" s="24"/>
      <c r="C48" s="25"/>
      <c r="D48" s="30" t="s">
        <v>27</v>
      </c>
      <c r="E48" s="27" t="s">
        <v>174</v>
      </c>
      <c r="F48" s="28">
        <v>100</v>
      </c>
      <c r="G48" s="28">
        <v>0.9</v>
      </c>
      <c r="H48" s="28">
        <v>0.2</v>
      </c>
      <c r="I48" s="28">
        <v>8.1</v>
      </c>
      <c r="J48" s="28">
        <v>37.799999999999997</v>
      </c>
      <c r="K48" s="52" t="s">
        <v>49</v>
      </c>
      <c r="L48" s="28">
        <v>23.87</v>
      </c>
    </row>
    <row r="49" spans="1:12" ht="25.5" x14ac:dyDescent="0.25">
      <c r="A49" s="23"/>
      <c r="B49" s="24"/>
      <c r="C49" s="25"/>
      <c r="D49" s="26" t="s">
        <v>33</v>
      </c>
      <c r="E49" s="27" t="s">
        <v>77</v>
      </c>
      <c r="F49" s="28">
        <v>150</v>
      </c>
      <c r="G49" s="28">
        <v>3.2</v>
      </c>
      <c r="H49" s="28">
        <v>5.7</v>
      </c>
      <c r="I49" s="28">
        <v>26</v>
      </c>
      <c r="J49" s="28">
        <v>167.8</v>
      </c>
      <c r="K49" s="29" t="s">
        <v>81</v>
      </c>
      <c r="L49" s="28">
        <v>2</v>
      </c>
    </row>
    <row r="50" spans="1:12" ht="15" x14ac:dyDescent="0.25">
      <c r="A50" s="23"/>
      <c r="B50" s="24"/>
      <c r="C50" s="25"/>
      <c r="D50" s="26"/>
      <c r="E50" s="27" t="s">
        <v>175</v>
      </c>
      <c r="F50" s="28">
        <v>40</v>
      </c>
      <c r="G50" s="28">
        <v>3.9</v>
      </c>
      <c r="H50" s="28">
        <v>4.0999999999999996</v>
      </c>
      <c r="I50" s="28">
        <v>26.2</v>
      </c>
      <c r="J50" s="28">
        <v>157.19999999999999</v>
      </c>
      <c r="K50" s="52" t="s">
        <v>49</v>
      </c>
      <c r="L50" s="28">
        <v>20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690</v>
      </c>
      <c r="G51" s="36">
        <f>SUM(G44:G50)</f>
        <v>40.5</v>
      </c>
      <c r="H51" s="36">
        <f>SUM(H44:H50)</f>
        <v>16.700000000000003</v>
      </c>
      <c r="I51" s="36">
        <f>SUM(I44:I50)</f>
        <v>89.2</v>
      </c>
      <c r="J51" s="36">
        <f>SUM(J44:J50)</f>
        <v>668.3</v>
      </c>
      <c r="K51" s="37"/>
      <c r="L51" s="36">
        <f>SUM(L44:L50)</f>
        <v>71.960000000000008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84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89</v>
      </c>
      <c r="L52" s="28">
        <v>12</v>
      </c>
    </row>
    <row r="53" spans="1:12" ht="25.5" x14ac:dyDescent="0.25">
      <c r="A53" s="23"/>
      <c r="B53" s="24"/>
      <c r="C53" s="25"/>
      <c r="D53" s="30" t="s">
        <v>31</v>
      </c>
      <c r="E53" s="27" t="s">
        <v>85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29" t="s">
        <v>90</v>
      </c>
      <c r="L53" s="28">
        <v>17</v>
      </c>
    </row>
    <row r="54" spans="1:12" ht="25.5" x14ac:dyDescent="0.25">
      <c r="A54" s="23"/>
      <c r="B54" s="24"/>
      <c r="C54" s="25"/>
      <c r="D54" s="30" t="s">
        <v>32</v>
      </c>
      <c r="E54" s="27" t="s">
        <v>87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29" t="s">
        <v>92</v>
      </c>
      <c r="L54" s="28">
        <v>27.25</v>
      </c>
    </row>
    <row r="55" spans="1:12" ht="25.5" x14ac:dyDescent="0.25">
      <c r="A55" s="23"/>
      <c r="B55" s="24"/>
      <c r="C55" s="25"/>
      <c r="D55" s="30" t="s">
        <v>33</v>
      </c>
      <c r="E55" s="27" t="s">
        <v>86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91</v>
      </c>
      <c r="L55" s="28">
        <v>10</v>
      </c>
    </row>
    <row r="56" spans="1:12" ht="25.5" x14ac:dyDescent="0.25">
      <c r="A56" s="23"/>
      <c r="B56" s="24"/>
      <c r="C56" s="25"/>
      <c r="D56" s="30" t="s">
        <v>34</v>
      </c>
      <c r="E56" s="27" t="s">
        <v>88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93</v>
      </c>
      <c r="L56" s="28">
        <v>4</v>
      </c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49</v>
      </c>
      <c r="L57" s="28">
        <v>2</v>
      </c>
    </row>
    <row r="58" spans="1:12" ht="15" x14ac:dyDescent="0.25">
      <c r="A58" s="23"/>
      <c r="B58" s="24"/>
      <c r="C58" s="25"/>
      <c r="D58" s="30" t="s">
        <v>36</v>
      </c>
      <c r="E58" s="27" t="s">
        <v>56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49</v>
      </c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74.25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1460</v>
      </c>
      <c r="G62" s="44">
        <f>G51+G61</f>
        <v>73.2</v>
      </c>
      <c r="H62" s="44">
        <f>H51+H61</f>
        <v>51.199999999999996</v>
      </c>
      <c r="I62" s="44">
        <f>I51+I61</f>
        <v>174.70000000000002</v>
      </c>
      <c r="J62" s="44">
        <f>J51+J61</f>
        <v>1449.9</v>
      </c>
      <c r="K62" s="44"/>
      <c r="L62" s="44">
        <f>L51+L61</f>
        <v>146.21</v>
      </c>
    </row>
    <row r="63" spans="1:12" ht="26.2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27" t="s">
        <v>94</v>
      </c>
      <c r="F63" s="28">
        <v>220</v>
      </c>
      <c r="G63" s="28">
        <v>5.5</v>
      </c>
      <c r="H63" s="28">
        <v>6.5</v>
      </c>
      <c r="I63" s="28">
        <v>26.4</v>
      </c>
      <c r="J63" s="28">
        <v>185.8</v>
      </c>
      <c r="K63" s="29" t="s">
        <v>97</v>
      </c>
      <c r="L63" s="21">
        <v>10.09</v>
      </c>
    </row>
    <row r="64" spans="1:12" ht="25.5" x14ac:dyDescent="0.25">
      <c r="A64" s="23"/>
      <c r="B64" s="24"/>
      <c r="C64" s="25"/>
      <c r="D64" s="26" t="s">
        <v>30</v>
      </c>
      <c r="E64" s="20" t="s">
        <v>39</v>
      </c>
      <c r="F64" s="21">
        <v>10</v>
      </c>
      <c r="G64" s="21">
        <v>0.1</v>
      </c>
      <c r="H64" s="21">
        <v>7.3</v>
      </c>
      <c r="I64" s="21">
        <v>0.1</v>
      </c>
      <c r="J64" s="21">
        <v>66.099999999999994</v>
      </c>
      <c r="K64" s="22" t="s">
        <v>45</v>
      </c>
      <c r="L64" s="28">
        <v>2</v>
      </c>
    </row>
    <row r="65" spans="1:12" ht="25.5" x14ac:dyDescent="0.25">
      <c r="A65" s="23"/>
      <c r="B65" s="24"/>
      <c r="C65" s="25"/>
      <c r="D65" s="30" t="s">
        <v>25</v>
      </c>
      <c r="E65" s="27" t="s">
        <v>95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98</v>
      </c>
      <c r="L65" s="28">
        <v>4</v>
      </c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49</v>
      </c>
      <c r="L66" s="28">
        <v>2</v>
      </c>
    </row>
    <row r="67" spans="1:12" ht="15" x14ac:dyDescent="0.25">
      <c r="A67" s="23"/>
      <c r="B67" s="24"/>
      <c r="C67" s="25"/>
      <c r="D67" s="30" t="s">
        <v>27</v>
      </c>
      <c r="E67" s="27" t="s">
        <v>176</v>
      </c>
      <c r="F67" s="28">
        <v>170</v>
      </c>
      <c r="G67" s="28">
        <v>0.7</v>
      </c>
      <c r="H67" s="28">
        <v>0.7</v>
      </c>
      <c r="I67" s="28">
        <v>16.7</v>
      </c>
      <c r="J67" s="28">
        <v>75.5</v>
      </c>
      <c r="K67" s="52" t="s">
        <v>49</v>
      </c>
      <c r="L67" s="28">
        <v>30</v>
      </c>
    </row>
    <row r="68" spans="1:12" ht="15" x14ac:dyDescent="0.25">
      <c r="A68" s="23"/>
      <c r="B68" s="24"/>
      <c r="C68" s="25"/>
      <c r="D68" s="26" t="s">
        <v>168</v>
      </c>
      <c r="E68" s="27" t="s">
        <v>96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49</v>
      </c>
      <c r="L68" s="28">
        <v>23.87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660</v>
      </c>
      <c r="G70" s="36">
        <f>SUM(G63:G69)</f>
        <v>10.599999999999998</v>
      </c>
      <c r="H70" s="36">
        <f>SUM(H63:H69)</f>
        <v>19.3</v>
      </c>
      <c r="I70" s="36">
        <f>SUM(I63:I69)</f>
        <v>86.5</v>
      </c>
      <c r="J70" s="36">
        <f>SUM(J63:J69)</f>
        <v>559.80000000000007</v>
      </c>
      <c r="K70" s="37"/>
      <c r="L70" s="36">
        <f>SUM(L63:L69)</f>
        <v>71.960000000000008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99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103</v>
      </c>
      <c r="L71" s="28">
        <v>12</v>
      </c>
    </row>
    <row r="72" spans="1:12" ht="25.5" x14ac:dyDescent="0.25">
      <c r="A72" s="23"/>
      <c r="B72" s="24"/>
      <c r="C72" s="25"/>
      <c r="D72" s="30" t="s">
        <v>31</v>
      </c>
      <c r="E72" s="27" t="s">
        <v>100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104</v>
      </c>
      <c r="L72" s="28">
        <v>17</v>
      </c>
    </row>
    <row r="73" spans="1:12" ht="25.5" x14ac:dyDescent="0.25">
      <c r="A73" s="23"/>
      <c r="B73" s="24"/>
      <c r="C73" s="25"/>
      <c r="D73" s="30" t="s">
        <v>32</v>
      </c>
      <c r="E73" s="27" t="s">
        <v>101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105</v>
      </c>
      <c r="L73" s="28">
        <v>37.25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102</v>
      </c>
      <c r="F75" s="28">
        <v>200</v>
      </c>
      <c r="G75" s="28">
        <v>0.6</v>
      </c>
      <c r="H75" s="28">
        <v>0</v>
      </c>
      <c r="I75" s="28">
        <v>33</v>
      </c>
      <c r="J75" s="28">
        <v>134.4</v>
      </c>
      <c r="K75" s="29" t="s">
        <v>49</v>
      </c>
      <c r="L75" s="28">
        <v>4</v>
      </c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49</v>
      </c>
      <c r="L76" s="28">
        <v>2</v>
      </c>
    </row>
    <row r="77" spans="1:12" ht="15" x14ac:dyDescent="0.25">
      <c r="A77" s="23"/>
      <c r="B77" s="24"/>
      <c r="C77" s="25"/>
      <c r="D77" s="30" t="s">
        <v>36</v>
      </c>
      <c r="E77" s="27" t="s">
        <v>56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49</v>
      </c>
      <c r="L77" s="28">
        <v>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34.200000000000003</v>
      </c>
      <c r="H80" s="36">
        <f>SUM(H71:H79)</f>
        <v>29.599999999999998</v>
      </c>
      <c r="I80" s="36">
        <f>SUM(I71:I79)</f>
        <v>92.600000000000009</v>
      </c>
      <c r="J80" s="36">
        <f>SUM(J71:J79)</f>
        <v>772</v>
      </c>
      <c r="K80" s="37"/>
      <c r="L80" s="36">
        <f>SUM(L71:L79)</f>
        <v>74.25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1420</v>
      </c>
      <c r="G81" s="44">
        <f>G70+G80</f>
        <v>44.8</v>
      </c>
      <c r="H81" s="44">
        <f>H70+H80</f>
        <v>48.9</v>
      </c>
      <c r="I81" s="44">
        <f>I70+I80</f>
        <v>179.10000000000002</v>
      </c>
      <c r="J81" s="44">
        <f>J70+J80</f>
        <v>1331.8000000000002</v>
      </c>
      <c r="K81" s="44"/>
      <c r="L81" s="44">
        <f>L70+L80</f>
        <v>146.21</v>
      </c>
    </row>
    <row r="82" spans="1:12" ht="26.25" thickBot="1" x14ac:dyDescent="0.3">
      <c r="A82" s="16">
        <v>1</v>
      </c>
      <c r="B82" s="17">
        <v>5</v>
      </c>
      <c r="C82" s="18" t="s">
        <v>23</v>
      </c>
      <c r="D82" s="19" t="s">
        <v>24</v>
      </c>
      <c r="E82" s="27" t="s">
        <v>41</v>
      </c>
      <c r="F82" s="28">
        <v>180</v>
      </c>
      <c r="G82" s="28">
        <v>15.2</v>
      </c>
      <c r="H82" s="28">
        <v>21.6</v>
      </c>
      <c r="I82" s="28">
        <v>3.9</v>
      </c>
      <c r="J82" s="28">
        <v>270.60000000000002</v>
      </c>
      <c r="K82" s="29" t="s">
        <v>47</v>
      </c>
      <c r="L82" s="21">
        <v>12.09</v>
      </c>
    </row>
    <row r="83" spans="1:12" ht="15" x14ac:dyDescent="0.25">
      <c r="A83" s="23"/>
      <c r="B83" s="24"/>
      <c r="C83" s="25"/>
      <c r="D83" s="26" t="s">
        <v>30</v>
      </c>
      <c r="E83" s="20" t="s">
        <v>106</v>
      </c>
      <c r="F83" s="21">
        <v>60</v>
      </c>
      <c r="G83" s="21">
        <v>1.6</v>
      </c>
      <c r="H83" s="21">
        <v>3.9</v>
      </c>
      <c r="I83" s="21">
        <v>5.6</v>
      </c>
      <c r="J83" s="21">
        <v>63.8</v>
      </c>
      <c r="K83" s="22">
        <v>94</v>
      </c>
      <c r="L83" s="28">
        <v>10</v>
      </c>
    </row>
    <row r="84" spans="1:12" ht="25.5" x14ac:dyDescent="0.25">
      <c r="A84" s="23"/>
      <c r="B84" s="24"/>
      <c r="C84" s="25"/>
      <c r="D84" s="30" t="s">
        <v>25</v>
      </c>
      <c r="E84" s="27" t="s">
        <v>107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109</v>
      </c>
      <c r="L84" s="28">
        <v>4</v>
      </c>
    </row>
    <row r="85" spans="1:12" ht="15" x14ac:dyDescent="0.25">
      <c r="A85" s="23"/>
      <c r="B85" s="24"/>
      <c r="C85" s="25"/>
      <c r="D85" s="30" t="s">
        <v>26</v>
      </c>
      <c r="E85" s="27" t="s">
        <v>44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49</v>
      </c>
      <c r="L85" s="28">
        <v>2</v>
      </c>
    </row>
    <row r="86" spans="1:12" ht="15" x14ac:dyDescent="0.25">
      <c r="A86" s="23"/>
      <c r="B86" s="24"/>
      <c r="C86" s="25"/>
      <c r="D86" s="30" t="s">
        <v>27</v>
      </c>
      <c r="E86" s="27" t="s">
        <v>177</v>
      </c>
      <c r="F86" s="28">
        <v>100</v>
      </c>
      <c r="G86" s="28">
        <v>0.4</v>
      </c>
      <c r="H86" s="28">
        <v>0.3</v>
      </c>
      <c r="I86" s="28">
        <v>10.3</v>
      </c>
      <c r="J86" s="28">
        <v>45.5</v>
      </c>
      <c r="K86" s="52" t="s">
        <v>49</v>
      </c>
      <c r="L86" s="28">
        <v>18.87</v>
      </c>
    </row>
    <row r="87" spans="1:12" ht="15" x14ac:dyDescent="0.25">
      <c r="A87" s="23"/>
      <c r="B87" s="24"/>
      <c r="C87" s="25"/>
      <c r="D87" s="26" t="s">
        <v>168</v>
      </c>
      <c r="E87" s="27" t="s">
        <v>108</v>
      </c>
      <c r="F87" s="28">
        <v>25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49</v>
      </c>
      <c r="L87" s="28">
        <v>10</v>
      </c>
    </row>
    <row r="88" spans="1:12" ht="15" x14ac:dyDescent="0.25">
      <c r="A88" s="23"/>
      <c r="B88" s="24"/>
      <c r="C88" s="25"/>
      <c r="D88" s="26" t="s">
        <v>169</v>
      </c>
      <c r="E88" s="27" t="s">
        <v>178</v>
      </c>
      <c r="F88" s="28">
        <v>30</v>
      </c>
      <c r="G88" s="28">
        <v>2.2999999999999998</v>
      </c>
      <c r="H88" s="28">
        <v>2.9</v>
      </c>
      <c r="I88" s="28">
        <v>22.3</v>
      </c>
      <c r="J88" s="28">
        <v>124.7</v>
      </c>
      <c r="K88" s="52" t="s">
        <v>49</v>
      </c>
      <c r="L88" s="28">
        <v>15</v>
      </c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625</v>
      </c>
      <c r="G89" s="36">
        <f>SUM(G82:G88)</f>
        <v>22.1</v>
      </c>
      <c r="H89" s="36">
        <f>SUM(H82:H88)</f>
        <v>29.599999999999998</v>
      </c>
      <c r="I89" s="36">
        <f>SUM(I82:I88)</f>
        <v>82.1</v>
      </c>
      <c r="J89" s="36">
        <f>SUM(J82:J88)</f>
        <v>682.7</v>
      </c>
      <c r="K89" s="37"/>
      <c r="L89" s="36">
        <f>SUM(L82:L88)</f>
        <v>71.960000000000008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110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114</v>
      </c>
      <c r="L90" s="28">
        <v>12</v>
      </c>
    </row>
    <row r="91" spans="1:12" ht="25.5" x14ac:dyDescent="0.25">
      <c r="A91" s="23"/>
      <c r="B91" s="24"/>
      <c r="C91" s="25"/>
      <c r="D91" s="30" t="s">
        <v>31</v>
      </c>
      <c r="E91" s="27" t="s">
        <v>111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115</v>
      </c>
      <c r="L91" s="28">
        <v>17</v>
      </c>
    </row>
    <row r="92" spans="1:12" ht="25.5" x14ac:dyDescent="0.25">
      <c r="A92" s="23"/>
      <c r="B92" s="24"/>
      <c r="C92" s="25"/>
      <c r="D92" s="30" t="s">
        <v>32</v>
      </c>
      <c r="E92" s="27" t="s">
        <v>112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116</v>
      </c>
      <c r="L92" s="28">
        <v>37.25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5.5" x14ac:dyDescent="0.25">
      <c r="A94" s="23"/>
      <c r="B94" s="24"/>
      <c r="C94" s="25"/>
      <c r="D94" s="30" t="s">
        <v>34</v>
      </c>
      <c r="E94" s="27" t="s">
        <v>113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117</v>
      </c>
      <c r="L94" s="28">
        <v>4</v>
      </c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49</v>
      </c>
      <c r="L95" s="28">
        <v>2</v>
      </c>
    </row>
    <row r="96" spans="1:12" ht="15" x14ac:dyDescent="0.25">
      <c r="A96" s="23"/>
      <c r="B96" s="24"/>
      <c r="C96" s="25"/>
      <c r="D96" s="30" t="s">
        <v>36</v>
      </c>
      <c r="E96" s="27" t="s">
        <v>56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49</v>
      </c>
      <c r="L96" s="28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33.700000000000003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74.25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1415</v>
      </c>
      <c r="G100" s="44">
        <f>G89+G99</f>
        <v>55.800000000000004</v>
      </c>
      <c r="H100" s="44">
        <f>H89+H99</f>
        <v>54.199999999999996</v>
      </c>
      <c r="I100" s="44">
        <f>I89+I99</f>
        <v>187.4</v>
      </c>
      <c r="J100" s="44">
        <f>J89+J99</f>
        <v>1459.5</v>
      </c>
      <c r="K100" s="44"/>
      <c r="L100" s="44">
        <f>L89+L99</f>
        <v>146.21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7" t="s">
        <v>118</v>
      </c>
      <c r="F101" s="28">
        <v>150</v>
      </c>
      <c r="G101" s="28">
        <v>9.6999999999999993</v>
      </c>
      <c r="H101" s="28">
        <v>10.6</v>
      </c>
      <c r="I101" s="28">
        <v>4.8</v>
      </c>
      <c r="J101" s="28">
        <v>153.5</v>
      </c>
      <c r="K101" s="29" t="s">
        <v>120</v>
      </c>
      <c r="L101" s="21">
        <v>10.09</v>
      </c>
    </row>
    <row r="102" spans="1:12" ht="15" x14ac:dyDescent="0.25">
      <c r="A102" s="23"/>
      <c r="B102" s="24"/>
      <c r="C102" s="25"/>
      <c r="D102" s="26" t="s">
        <v>30</v>
      </c>
      <c r="E102" s="27" t="s">
        <v>84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89</v>
      </c>
      <c r="L102" s="28">
        <v>9.8699999999999992</v>
      </c>
    </row>
    <row r="103" spans="1:12" ht="25.5" x14ac:dyDescent="0.25">
      <c r="A103" s="23"/>
      <c r="B103" s="24"/>
      <c r="C103" s="25"/>
      <c r="D103" s="30" t="s">
        <v>25</v>
      </c>
      <c r="E103" s="27" t="s">
        <v>79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121</v>
      </c>
      <c r="L103" s="28">
        <v>4</v>
      </c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49</v>
      </c>
      <c r="L104" s="28">
        <v>2</v>
      </c>
    </row>
    <row r="105" spans="1:12" ht="15" x14ac:dyDescent="0.25">
      <c r="A105" s="23"/>
      <c r="B105" s="24"/>
      <c r="C105" s="25"/>
      <c r="D105" s="30" t="s">
        <v>27</v>
      </c>
      <c r="E105" s="27" t="s">
        <v>174</v>
      </c>
      <c r="F105" s="28">
        <v>130</v>
      </c>
      <c r="G105" s="28">
        <v>1.2</v>
      </c>
      <c r="H105" s="28">
        <v>0.3</v>
      </c>
      <c r="I105" s="28">
        <v>10.5</v>
      </c>
      <c r="J105" s="28">
        <v>49.1</v>
      </c>
      <c r="K105" s="29"/>
      <c r="L105" s="28">
        <v>24</v>
      </c>
    </row>
    <row r="106" spans="1:12" ht="15.75" thickBot="1" x14ac:dyDescent="0.3">
      <c r="A106" s="23"/>
      <c r="B106" s="24"/>
      <c r="C106" s="25"/>
      <c r="D106" s="26" t="s">
        <v>168</v>
      </c>
      <c r="E106" s="27" t="s">
        <v>119</v>
      </c>
      <c r="F106" s="28">
        <v>50</v>
      </c>
      <c r="G106" s="28">
        <v>0.4</v>
      </c>
      <c r="H106" s="28">
        <v>0.1</v>
      </c>
      <c r="I106" s="28">
        <v>39.9</v>
      </c>
      <c r="J106" s="28">
        <v>161.69999999999999</v>
      </c>
      <c r="K106" s="29" t="s">
        <v>49</v>
      </c>
      <c r="L106" s="28">
        <v>20</v>
      </c>
    </row>
    <row r="107" spans="1:12" ht="25.5" x14ac:dyDescent="0.25">
      <c r="A107" s="23"/>
      <c r="B107" s="24"/>
      <c r="C107" s="25"/>
      <c r="D107" s="26" t="s">
        <v>30</v>
      </c>
      <c r="E107" s="20" t="s">
        <v>39</v>
      </c>
      <c r="F107" s="21">
        <v>10</v>
      </c>
      <c r="G107" s="21">
        <v>0.1</v>
      </c>
      <c r="H107" s="21">
        <v>7.3</v>
      </c>
      <c r="I107" s="21">
        <v>0.1</v>
      </c>
      <c r="J107" s="21">
        <v>66.099999999999994</v>
      </c>
      <c r="K107" s="22" t="s">
        <v>45</v>
      </c>
      <c r="L107" s="28">
        <v>2</v>
      </c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630</v>
      </c>
      <c r="G108" s="36">
        <f>SUM(G101:G107)</f>
        <v>14.499999999999996</v>
      </c>
      <c r="H108" s="36">
        <f>SUM(H101:H107)</f>
        <v>19.3</v>
      </c>
      <c r="I108" s="36">
        <f>SUM(I101:I107)</f>
        <v>78.199999999999989</v>
      </c>
      <c r="J108" s="36">
        <f>SUM(J101:J107)</f>
        <v>543.1</v>
      </c>
      <c r="K108" s="37"/>
      <c r="L108" s="36">
        <f>SUM(L101:L107)</f>
        <v>71.960000000000008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122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/>
      <c r="L109" s="28">
        <v>12</v>
      </c>
    </row>
    <row r="110" spans="1:12" ht="15" x14ac:dyDescent="0.25">
      <c r="A110" s="23"/>
      <c r="B110" s="24"/>
      <c r="C110" s="25"/>
      <c r="D110" s="30" t="s">
        <v>31</v>
      </c>
      <c r="E110" s="27" t="s">
        <v>123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 t="s">
        <v>125</v>
      </c>
      <c r="L110" s="28">
        <v>17</v>
      </c>
    </row>
    <row r="111" spans="1:12" ht="15" x14ac:dyDescent="0.25">
      <c r="A111" s="23"/>
      <c r="B111" s="24"/>
      <c r="C111" s="25"/>
      <c r="D111" s="30" t="s">
        <v>32</v>
      </c>
      <c r="E111" s="27" t="s">
        <v>112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>
        <v>155</v>
      </c>
      <c r="L111" s="28">
        <v>37.25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25.5" x14ac:dyDescent="0.25">
      <c r="A113" s="23"/>
      <c r="B113" s="24"/>
      <c r="C113" s="25"/>
      <c r="D113" s="30" t="s">
        <v>34</v>
      </c>
      <c r="E113" s="27" t="s">
        <v>124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116</v>
      </c>
      <c r="L113" s="28">
        <v>4</v>
      </c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49</v>
      </c>
      <c r="L114" s="28">
        <v>2</v>
      </c>
    </row>
    <row r="115" spans="1:12" ht="15" x14ac:dyDescent="0.25">
      <c r="A115" s="23"/>
      <c r="B115" s="24"/>
      <c r="C115" s="25"/>
      <c r="D115" s="30" t="s">
        <v>36</v>
      </c>
      <c r="E115" s="27" t="s">
        <v>56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49</v>
      </c>
      <c r="L115" s="28">
        <v>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74.25</v>
      </c>
    </row>
    <row r="119" spans="1:12" ht="13.5" thickBot="1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1350</v>
      </c>
      <c r="G119" s="44">
        <f>G108+G118</f>
        <v>51.5</v>
      </c>
      <c r="H119" s="44">
        <f>H108+H118</f>
        <v>41</v>
      </c>
      <c r="I119" s="44">
        <f>I108+I118</f>
        <v>179.5</v>
      </c>
      <c r="J119" s="44">
        <f>J108+J118</f>
        <v>1290.7</v>
      </c>
      <c r="K119" s="44"/>
      <c r="L119" s="44">
        <f>L108+L118</f>
        <v>146.21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126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>
        <v>10.09</v>
      </c>
    </row>
    <row r="121" spans="1:12" ht="25.5" x14ac:dyDescent="0.25">
      <c r="A121" s="45"/>
      <c r="B121" s="24"/>
      <c r="C121" s="25"/>
      <c r="D121" s="26" t="s">
        <v>167</v>
      </c>
      <c r="E121" s="27" t="s">
        <v>127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128</v>
      </c>
      <c r="L121" s="28">
        <v>2</v>
      </c>
    </row>
    <row r="122" spans="1:12" ht="25.5" x14ac:dyDescent="0.25">
      <c r="A122" s="45"/>
      <c r="B122" s="24"/>
      <c r="C122" s="25"/>
      <c r="D122" s="30" t="s">
        <v>25</v>
      </c>
      <c r="E122" s="27" t="s">
        <v>107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109</v>
      </c>
      <c r="L122" s="28">
        <v>4</v>
      </c>
    </row>
    <row r="123" spans="1:12" ht="15" x14ac:dyDescent="0.25">
      <c r="A123" s="45"/>
      <c r="B123" s="24"/>
      <c r="C123" s="25"/>
      <c r="D123" s="30" t="s">
        <v>26</v>
      </c>
      <c r="E123" s="27" t="s">
        <v>44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49</v>
      </c>
      <c r="L123" s="28">
        <v>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51" t="s">
        <v>182</v>
      </c>
      <c r="E125" s="27" t="s">
        <v>179</v>
      </c>
      <c r="F125" s="28">
        <v>60</v>
      </c>
      <c r="G125" s="28">
        <v>9.9</v>
      </c>
      <c r="H125" s="28">
        <v>12.4</v>
      </c>
      <c r="I125" s="28">
        <v>18</v>
      </c>
      <c r="J125" s="28">
        <v>222.8</v>
      </c>
      <c r="K125" s="29" t="s">
        <v>181</v>
      </c>
      <c r="L125" s="28">
        <v>28.87</v>
      </c>
    </row>
    <row r="126" spans="1:12" ht="15" x14ac:dyDescent="0.25">
      <c r="A126" s="45"/>
      <c r="B126" s="24"/>
      <c r="C126" s="25"/>
      <c r="D126" s="51" t="s">
        <v>168</v>
      </c>
      <c r="E126" s="27" t="s">
        <v>180</v>
      </c>
      <c r="F126" s="28">
        <v>30</v>
      </c>
      <c r="G126" s="28">
        <v>0.2</v>
      </c>
      <c r="H126" s="28">
        <v>0</v>
      </c>
      <c r="I126" s="28">
        <v>24</v>
      </c>
      <c r="J126" s="28">
        <v>96.6</v>
      </c>
      <c r="K126" s="52" t="s">
        <v>49</v>
      </c>
      <c r="L126" s="28">
        <v>25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590</v>
      </c>
      <c r="G127" s="36">
        <f>SUM(G120:G126)</f>
        <v>31.099999999999998</v>
      </c>
      <c r="H127" s="36">
        <f>SUM(H120:H126)</f>
        <v>31.5</v>
      </c>
      <c r="I127" s="36">
        <f>SUM(I120:I126)</f>
        <v>111.2</v>
      </c>
      <c r="J127" s="36">
        <f>SUM(J120:J126)</f>
        <v>850.99999999999989</v>
      </c>
      <c r="K127" s="37"/>
      <c r="L127" s="36">
        <f>SUM(L120:L126)</f>
        <v>71.960000000000008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129</v>
      </c>
      <c r="F128" s="2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132</v>
      </c>
      <c r="L128" s="28">
        <v>12</v>
      </c>
    </row>
    <row r="129" spans="1:12" ht="25.5" x14ac:dyDescent="0.25">
      <c r="A129" s="45"/>
      <c r="B129" s="24"/>
      <c r="C129" s="25"/>
      <c r="D129" s="30" t="s">
        <v>31</v>
      </c>
      <c r="E129" s="27" t="s">
        <v>130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133</v>
      </c>
      <c r="L129" s="28">
        <v>17</v>
      </c>
    </row>
    <row r="130" spans="1:12" ht="25.5" x14ac:dyDescent="0.25">
      <c r="A130" s="45"/>
      <c r="B130" s="24"/>
      <c r="C130" s="25"/>
      <c r="D130" s="30" t="s">
        <v>32</v>
      </c>
      <c r="E130" s="27" t="s">
        <v>131</v>
      </c>
      <c r="F130" s="28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134</v>
      </c>
      <c r="L130" s="28">
        <v>27.25</v>
      </c>
    </row>
    <row r="131" spans="1:12" ht="25.5" x14ac:dyDescent="0.25">
      <c r="A131" s="45"/>
      <c r="B131" s="24"/>
      <c r="C131" s="25"/>
      <c r="D131" s="30" t="s">
        <v>33</v>
      </c>
      <c r="E131" s="27" t="s">
        <v>86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91</v>
      </c>
      <c r="L131" s="28">
        <v>10</v>
      </c>
    </row>
    <row r="132" spans="1:12" ht="25.5" x14ac:dyDescent="0.25">
      <c r="A132" s="45"/>
      <c r="B132" s="24"/>
      <c r="C132" s="25"/>
      <c r="D132" s="30" t="s">
        <v>34</v>
      </c>
      <c r="E132" s="27" t="s">
        <v>88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93</v>
      </c>
      <c r="L132" s="28">
        <v>4</v>
      </c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40</v>
      </c>
      <c r="G133" s="28">
        <v>3.07</v>
      </c>
      <c r="H133" s="28">
        <v>1.2</v>
      </c>
      <c r="I133" s="28">
        <v>20.54</v>
      </c>
      <c r="J133" s="28">
        <v>104.67</v>
      </c>
      <c r="K133" s="29" t="s">
        <v>49</v>
      </c>
      <c r="L133" s="28">
        <v>2</v>
      </c>
    </row>
    <row r="134" spans="1:12" ht="15" x14ac:dyDescent="0.25">
      <c r="A134" s="45"/>
      <c r="B134" s="24"/>
      <c r="C134" s="25"/>
      <c r="D134" s="30" t="s">
        <v>36</v>
      </c>
      <c r="E134" s="27" t="s">
        <v>56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49</v>
      </c>
      <c r="L134" s="28">
        <v>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28.17</v>
      </c>
      <c r="H137" s="36">
        <f>SUM(H128:H136)</f>
        <v>23.199999999999996</v>
      </c>
      <c r="I137" s="36">
        <f>SUM(I128:I136)</f>
        <v>91.84</v>
      </c>
      <c r="J137" s="36">
        <f>SUM(J128:J136)</f>
        <v>686.97</v>
      </c>
      <c r="K137" s="37"/>
      <c r="L137" s="36">
        <f>SUM(L128:L136)</f>
        <v>74.25</v>
      </c>
    </row>
    <row r="138" spans="1:12" ht="13.5" thickBot="1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1370</v>
      </c>
      <c r="G138" s="44">
        <f>G127+G137</f>
        <v>59.269999999999996</v>
      </c>
      <c r="H138" s="44">
        <f>H127+H137</f>
        <v>54.699999999999996</v>
      </c>
      <c r="I138" s="44">
        <f>I127+I137</f>
        <v>203.04000000000002</v>
      </c>
      <c r="J138" s="44">
        <f>J127+J137</f>
        <v>1537.9699999999998</v>
      </c>
      <c r="K138" s="44"/>
      <c r="L138" s="44">
        <f>L127+L137</f>
        <v>146.21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7" t="s">
        <v>135</v>
      </c>
      <c r="F139" s="28">
        <v>150</v>
      </c>
      <c r="G139" s="28">
        <v>3.6</v>
      </c>
      <c r="H139" s="28">
        <v>4.8</v>
      </c>
      <c r="I139" s="28">
        <v>36.4</v>
      </c>
      <c r="J139" s="28">
        <v>203.5</v>
      </c>
      <c r="K139" s="29" t="s">
        <v>136</v>
      </c>
      <c r="L139" s="21">
        <v>2</v>
      </c>
    </row>
    <row r="140" spans="1:12" ht="25.5" x14ac:dyDescent="0.25">
      <c r="A140" s="23"/>
      <c r="B140" s="24"/>
      <c r="C140" s="25"/>
      <c r="D140" s="26" t="s">
        <v>32</v>
      </c>
      <c r="E140" s="27" t="s">
        <v>53</v>
      </c>
      <c r="F140" s="28">
        <v>90</v>
      </c>
      <c r="G140" s="28">
        <v>17.2</v>
      </c>
      <c r="H140" s="28">
        <v>3.9</v>
      </c>
      <c r="I140" s="28">
        <v>12</v>
      </c>
      <c r="J140" s="28">
        <v>151.80000000000001</v>
      </c>
      <c r="K140" s="29" t="s">
        <v>60</v>
      </c>
      <c r="L140" s="28">
        <v>10.09</v>
      </c>
    </row>
    <row r="141" spans="1:12" ht="25.5" x14ac:dyDescent="0.25">
      <c r="A141" s="23"/>
      <c r="B141" s="24"/>
      <c r="C141" s="25"/>
      <c r="D141" s="30" t="s">
        <v>25</v>
      </c>
      <c r="E141" s="27" t="s">
        <v>79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83</v>
      </c>
      <c r="L141" s="28">
        <v>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44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49</v>
      </c>
      <c r="L142" s="28">
        <v>2</v>
      </c>
    </row>
    <row r="143" spans="1:12" ht="15.75" thickBot="1" x14ac:dyDescent="0.3">
      <c r="A143" s="23"/>
      <c r="B143" s="24"/>
      <c r="C143" s="25"/>
      <c r="D143" s="30" t="s">
        <v>27</v>
      </c>
      <c r="E143" s="27" t="s">
        <v>177</v>
      </c>
      <c r="F143" s="28">
        <v>100</v>
      </c>
      <c r="G143" s="28">
        <v>0.4</v>
      </c>
      <c r="H143" s="28">
        <v>0.3</v>
      </c>
      <c r="I143" s="28">
        <v>10.3</v>
      </c>
      <c r="J143" s="28">
        <v>45.5</v>
      </c>
      <c r="K143" s="52" t="s">
        <v>49</v>
      </c>
      <c r="L143" s="28">
        <v>23.87</v>
      </c>
    </row>
    <row r="144" spans="1:12" ht="25.5" x14ac:dyDescent="0.25">
      <c r="A144" s="23"/>
      <c r="B144" s="24"/>
      <c r="C144" s="25"/>
      <c r="D144" s="26" t="s">
        <v>30</v>
      </c>
      <c r="E144" s="20" t="s">
        <v>50</v>
      </c>
      <c r="F144" s="21">
        <v>60</v>
      </c>
      <c r="G144" s="21">
        <v>0.9</v>
      </c>
      <c r="H144" s="21">
        <v>0.2</v>
      </c>
      <c r="I144" s="21">
        <v>12.9</v>
      </c>
      <c r="J144" s="21">
        <v>56.8</v>
      </c>
      <c r="K144" s="22" t="s">
        <v>57</v>
      </c>
      <c r="L144" s="28">
        <v>10</v>
      </c>
    </row>
    <row r="145" spans="1:12" ht="15" x14ac:dyDescent="0.25">
      <c r="A145" s="23"/>
      <c r="B145" s="24"/>
      <c r="C145" s="25"/>
      <c r="D145" s="51" t="s">
        <v>168</v>
      </c>
      <c r="E145" s="27" t="s">
        <v>183</v>
      </c>
      <c r="F145" s="28">
        <v>35</v>
      </c>
      <c r="G145" s="28">
        <v>1</v>
      </c>
      <c r="H145" s="28">
        <v>1.2</v>
      </c>
      <c r="I145" s="28">
        <v>27.1</v>
      </c>
      <c r="J145" s="28">
        <v>122.5</v>
      </c>
      <c r="K145" s="52" t="s">
        <v>49</v>
      </c>
      <c r="L145" s="28">
        <v>20</v>
      </c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665</v>
      </c>
      <c r="G146" s="36">
        <f>SUM(G139:G145)</f>
        <v>25.599999999999998</v>
      </c>
      <c r="H146" s="36">
        <f>SUM(H139:H145)</f>
        <v>11.299999999999999</v>
      </c>
      <c r="I146" s="36">
        <f>SUM(I139:I145)</f>
        <v>120.5</v>
      </c>
      <c r="J146" s="36">
        <f>SUM(J139:J145)</f>
        <v>685.4</v>
      </c>
      <c r="K146" s="37"/>
      <c r="L146" s="36">
        <f>SUM(L139:L145)</f>
        <v>71.960000000000008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137</v>
      </c>
      <c r="F147" s="28">
        <v>80</v>
      </c>
      <c r="G147" s="28">
        <v>0.8</v>
      </c>
      <c r="H147" s="28">
        <v>4.0999999999999996</v>
      </c>
      <c r="I147" s="28">
        <v>2.5</v>
      </c>
      <c r="J147" s="28">
        <v>49.9</v>
      </c>
      <c r="K147" s="29" t="s">
        <v>142</v>
      </c>
      <c r="L147" s="28">
        <v>12</v>
      </c>
    </row>
    <row r="148" spans="1:12" ht="25.5" x14ac:dyDescent="0.25">
      <c r="A148" s="23"/>
      <c r="B148" s="24"/>
      <c r="C148" s="25"/>
      <c r="D148" s="30" t="s">
        <v>31</v>
      </c>
      <c r="E148" s="27" t="s">
        <v>138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143</v>
      </c>
      <c r="L148" s="28">
        <v>17</v>
      </c>
    </row>
    <row r="149" spans="1:12" ht="25.5" x14ac:dyDescent="0.25">
      <c r="A149" s="23"/>
      <c r="B149" s="24"/>
      <c r="C149" s="25"/>
      <c r="D149" s="30" t="s">
        <v>32</v>
      </c>
      <c r="E149" s="27" t="s">
        <v>140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145</v>
      </c>
      <c r="L149" s="28">
        <v>27.25</v>
      </c>
    </row>
    <row r="150" spans="1:12" ht="15" x14ac:dyDescent="0.25">
      <c r="A150" s="23"/>
      <c r="B150" s="24"/>
      <c r="C150" s="25"/>
      <c r="D150" s="30" t="s">
        <v>33</v>
      </c>
      <c r="E150" s="27" t="s">
        <v>139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144</v>
      </c>
      <c r="L150" s="28">
        <v>10</v>
      </c>
    </row>
    <row r="151" spans="1:12" ht="15" x14ac:dyDescent="0.25">
      <c r="A151" s="23"/>
      <c r="B151" s="24"/>
      <c r="C151" s="25"/>
      <c r="D151" s="30" t="s">
        <v>34</v>
      </c>
      <c r="E151" s="27" t="s">
        <v>141</v>
      </c>
      <c r="F151" s="28">
        <v>200</v>
      </c>
      <c r="G151" s="28">
        <v>1.4</v>
      </c>
      <c r="H151" s="28">
        <v>0.2</v>
      </c>
      <c r="I151" s="28">
        <v>26.4</v>
      </c>
      <c r="J151" s="28">
        <v>113</v>
      </c>
      <c r="K151" s="29" t="s">
        <v>49</v>
      </c>
      <c r="L151" s="28">
        <v>4</v>
      </c>
    </row>
    <row r="152" spans="1:12" ht="15" x14ac:dyDescent="0.25">
      <c r="A152" s="23"/>
      <c r="B152" s="24"/>
      <c r="C152" s="25"/>
      <c r="D152" s="30" t="s">
        <v>35</v>
      </c>
      <c r="E152" s="27" t="s">
        <v>44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49</v>
      </c>
      <c r="L152" s="28">
        <v>2</v>
      </c>
    </row>
    <row r="153" spans="1:12" ht="15" x14ac:dyDescent="0.25">
      <c r="A153" s="23"/>
      <c r="B153" s="24"/>
      <c r="C153" s="25"/>
      <c r="D153" s="30" t="s">
        <v>36</v>
      </c>
      <c r="E153" s="27" t="s">
        <v>56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49</v>
      </c>
      <c r="L153" s="28">
        <v>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30.299999999999997</v>
      </c>
      <c r="H156" s="36">
        <f>SUM(H147:H155)</f>
        <v>26.099999999999994</v>
      </c>
      <c r="I156" s="36">
        <f>SUM(I147:I155)</f>
        <v>102.30000000000001</v>
      </c>
      <c r="J156" s="36">
        <f>SUM(J147:J155)</f>
        <v>763.90000000000009</v>
      </c>
      <c r="K156" s="37"/>
      <c r="L156" s="36">
        <f>SUM(L147:L155)</f>
        <v>74.25</v>
      </c>
    </row>
    <row r="157" spans="1:12" ht="13.5" thickBot="1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1445</v>
      </c>
      <c r="G157" s="44">
        <f>G146+G156</f>
        <v>55.899999999999991</v>
      </c>
      <c r="H157" s="44">
        <f>H146+H156</f>
        <v>37.399999999999991</v>
      </c>
      <c r="I157" s="44">
        <f>I146+I156</f>
        <v>222.8</v>
      </c>
      <c r="J157" s="44">
        <f>J146+J156</f>
        <v>1449.3000000000002</v>
      </c>
      <c r="K157" s="44"/>
      <c r="L157" s="44">
        <f>L146+L156</f>
        <v>146.21</v>
      </c>
    </row>
    <row r="158" spans="1:12" ht="26.2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27" t="s">
        <v>41</v>
      </c>
      <c r="F158" s="28">
        <v>150</v>
      </c>
      <c r="G158" s="28">
        <v>12.7</v>
      </c>
      <c r="H158" s="28">
        <v>18</v>
      </c>
      <c r="I158" s="28">
        <v>3.2</v>
      </c>
      <c r="J158" s="28">
        <v>225.5</v>
      </c>
      <c r="K158" s="29" t="s">
        <v>47</v>
      </c>
      <c r="L158" s="21">
        <v>12.09</v>
      </c>
    </row>
    <row r="159" spans="1:12" ht="15" x14ac:dyDescent="0.25">
      <c r="A159" s="23"/>
      <c r="B159" s="24"/>
      <c r="C159" s="25"/>
      <c r="D159" s="26" t="s">
        <v>30</v>
      </c>
      <c r="E159" s="20" t="s">
        <v>84</v>
      </c>
      <c r="F159" s="21">
        <v>60</v>
      </c>
      <c r="G159" s="21">
        <v>0.7</v>
      </c>
      <c r="H159" s="21">
        <v>0.1</v>
      </c>
      <c r="I159" s="21">
        <v>2.2999999999999998</v>
      </c>
      <c r="J159" s="21">
        <v>12.8</v>
      </c>
      <c r="K159" s="22" t="s">
        <v>89</v>
      </c>
      <c r="L159" s="28">
        <v>10</v>
      </c>
    </row>
    <row r="160" spans="1:12" ht="25.5" x14ac:dyDescent="0.25">
      <c r="A160" s="23"/>
      <c r="B160" s="24"/>
      <c r="C160" s="25"/>
      <c r="D160" s="30" t="s">
        <v>25</v>
      </c>
      <c r="E160" s="27" t="s">
        <v>64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67</v>
      </c>
      <c r="L160" s="28">
        <v>4</v>
      </c>
    </row>
    <row r="161" spans="1:12" ht="15" x14ac:dyDescent="0.25">
      <c r="A161" s="23"/>
      <c r="B161" s="24"/>
      <c r="C161" s="25"/>
      <c r="D161" s="30" t="s">
        <v>26</v>
      </c>
      <c r="E161" s="27" t="s">
        <v>44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49</v>
      </c>
      <c r="L161" s="28">
        <v>2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169</v>
      </c>
      <c r="E163" s="27" t="s">
        <v>146</v>
      </c>
      <c r="F163" s="28">
        <v>35</v>
      </c>
      <c r="G163" s="28">
        <v>2.1</v>
      </c>
      <c r="H163" s="28">
        <v>1.6</v>
      </c>
      <c r="I163" s="28">
        <v>26.3</v>
      </c>
      <c r="J163" s="28">
        <v>128.1</v>
      </c>
      <c r="K163" s="29" t="s">
        <v>49</v>
      </c>
      <c r="L163" s="28">
        <v>20</v>
      </c>
    </row>
    <row r="164" spans="1:12" ht="15" x14ac:dyDescent="0.25">
      <c r="A164" s="23"/>
      <c r="B164" s="24"/>
      <c r="C164" s="25"/>
      <c r="D164" s="51" t="s">
        <v>168</v>
      </c>
      <c r="E164" s="27" t="s">
        <v>96</v>
      </c>
      <c r="F164" s="28">
        <v>30</v>
      </c>
      <c r="G164" s="28">
        <v>0.5</v>
      </c>
      <c r="H164" s="28">
        <v>2.8</v>
      </c>
      <c r="I164" s="28">
        <v>19.3</v>
      </c>
      <c r="J164" s="28">
        <v>103.7</v>
      </c>
      <c r="K164" s="52" t="s">
        <v>49</v>
      </c>
      <c r="L164" s="28">
        <v>23.87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505</v>
      </c>
      <c r="G165" s="36">
        <f>SUM(G158:G164)</f>
        <v>23</v>
      </c>
      <c r="H165" s="36">
        <f>SUM(H158:H164)</f>
        <v>26.900000000000002</v>
      </c>
      <c r="I165" s="36">
        <f>SUM(I158:I164)</f>
        <v>79</v>
      </c>
      <c r="J165" s="36">
        <f>SUM(J158:J164)</f>
        <v>649.00000000000011</v>
      </c>
      <c r="K165" s="37"/>
      <c r="L165" s="36">
        <f>SUM(L158:L164)</f>
        <v>71.960000000000008</v>
      </c>
    </row>
    <row r="166" spans="1:12" ht="25.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147</v>
      </c>
      <c r="F166" s="28">
        <v>60</v>
      </c>
      <c r="G166" s="28">
        <v>1.3</v>
      </c>
      <c r="H166" s="28">
        <v>4.3</v>
      </c>
      <c r="I166" s="28">
        <v>6.1</v>
      </c>
      <c r="J166" s="28">
        <v>67.900000000000006</v>
      </c>
      <c r="K166" s="29" t="s">
        <v>150</v>
      </c>
      <c r="L166" s="28">
        <v>12</v>
      </c>
    </row>
    <row r="167" spans="1:12" ht="25.5" x14ac:dyDescent="0.25">
      <c r="A167" s="23"/>
      <c r="B167" s="24"/>
      <c r="C167" s="25"/>
      <c r="D167" s="30" t="s">
        <v>31</v>
      </c>
      <c r="E167" s="27" t="s">
        <v>100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104</v>
      </c>
      <c r="L167" s="28">
        <v>17</v>
      </c>
    </row>
    <row r="168" spans="1:12" ht="15" x14ac:dyDescent="0.25">
      <c r="A168" s="23"/>
      <c r="B168" s="24"/>
      <c r="C168" s="25"/>
      <c r="D168" s="30" t="s">
        <v>32</v>
      </c>
      <c r="E168" s="27" t="s">
        <v>148</v>
      </c>
      <c r="F168" s="28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>
        <v>296</v>
      </c>
      <c r="L168" s="28">
        <v>35.25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124</v>
      </c>
      <c r="F170" s="28">
        <v>200</v>
      </c>
      <c r="G170" s="28">
        <v>1</v>
      </c>
      <c r="H170" s="28">
        <v>0</v>
      </c>
      <c r="I170" s="28">
        <v>25.4</v>
      </c>
      <c r="J170" s="28">
        <v>105.6</v>
      </c>
      <c r="K170" s="29" t="s">
        <v>49</v>
      </c>
      <c r="L170" s="28">
        <v>4</v>
      </c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49</v>
      </c>
      <c r="L171" s="28">
        <v>2</v>
      </c>
    </row>
    <row r="172" spans="1:12" ht="15" x14ac:dyDescent="0.25">
      <c r="A172" s="23"/>
      <c r="B172" s="24"/>
      <c r="C172" s="25"/>
      <c r="D172" s="30" t="s">
        <v>36</v>
      </c>
      <c r="E172" s="27" t="s">
        <v>56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49</v>
      </c>
      <c r="L172" s="28">
        <v>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25.5" x14ac:dyDescent="0.25">
      <c r="A174" s="23"/>
      <c r="B174" s="24"/>
      <c r="C174" s="25"/>
      <c r="D174" s="26" t="s">
        <v>167</v>
      </c>
      <c r="E174" s="27" t="s">
        <v>149</v>
      </c>
      <c r="F174" s="28">
        <v>50</v>
      </c>
      <c r="G174" s="28">
        <v>1.6</v>
      </c>
      <c r="H174" s="28">
        <v>1.2</v>
      </c>
      <c r="I174" s="28">
        <v>4.5</v>
      </c>
      <c r="J174" s="28">
        <v>35.299999999999997</v>
      </c>
      <c r="K174" s="29" t="s">
        <v>151</v>
      </c>
      <c r="L174" s="28">
        <v>2</v>
      </c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24.500000000000004</v>
      </c>
      <c r="H175" s="36">
        <f>SUM(H166:H174)</f>
        <v>25.199999999999996</v>
      </c>
      <c r="I175" s="36">
        <f>SUM(I166:I174)</f>
        <v>90</v>
      </c>
      <c r="J175" s="36">
        <f>SUM(J166:J174)</f>
        <v>683.30000000000007</v>
      </c>
      <c r="K175" s="37"/>
      <c r="L175" s="36">
        <f>SUM(L166:L174)</f>
        <v>74.25</v>
      </c>
    </row>
    <row r="176" spans="1:12" ht="13.5" thickBot="1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1255</v>
      </c>
      <c r="G176" s="44">
        <f>G165+G175</f>
        <v>47.5</v>
      </c>
      <c r="H176" s="44">
        <f>H165+H175</f>
        <v>52.099999999999994</v>
      </c>
      <c r="I176" s="44">
        <f>I165+I175</f>
        <v>169</v>
      </c>
      <c r="J176" s="44">
        <f>J165+J175</f>
        <v>1332.3000000000002</v>
      </c>
      <c r="K176" s="44"/>
      <c r="L176" s="44">
        <f>L165+L175</f>
        <v>146.21</v>
      </c>
    </row>
    <row r="177" spans="1:12" ht="26.2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7" t="s">
        <v>153</v>
      </c>
      <c r="F177" s="28">
        <v>220</v>
      </c>
      <c r="G177" s="28">
        <v>9.5</v>
      </c>
      <c r="H177" s="28">
        <v>11.8</v>
      </c>
      <c r="I177" s="28">
        <v>40.799999999999997</v>
      </c>
      <c r="J177" s="28">
        <v>307.60000000000002</v>
      </c>
      <c r="K177" s="29" t="s">
        <v>156</v>
      </c>
      <c r="L177" s="21">
        <v>12.09</v>
      </c>
    </row>
    <row r="178" spans="1:12" ht="15" x14ac:dyDescent="0.25">
      <c r="A178" s="23"/>
      <c r="B178" s="24"/>
      <c r="C178" s="25"/>
      <c r="D178" s="26" t="s">
        <v>30</v>
      </c>
      <c r="E178" s="20" t="s">
        <v>152</v>
      </c>
      <c r="F178" s="21">
        <v>30</v>
      </c>
      <c r="G178" s="21">
        <v>7</v>
      </c>
      <c r="H178" s="21">
        <v>8.9</v>
      </c>
      <c r="I178" s="21">
        <v>0</v>
      </c>
      <c r="J178" s="21">
        <v>107.5</v>
      </c>
      <c r="K178" s="22" t="s">
        <v>155</v>
      </c>
      <c r="L178" s="28">
        <v>10</v>
      </c>
    </row>
    <row r="179" spans="1:12" ht="25.5" x14ac:dyDescent="0.25">
      <c r="A179" s="23"/>
      <c r="B179" s="24"/>
      <c r="C179" s="25"/>
      <c r="D179" s="30" t="s">
        <v>25</v>
      </c>
      <c r="E179" s="27" t="s">
        <v>154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157</v>
      </c>
      <c r="L179" s="28">
        <v>4</v>
      </c>
    </row>
    <row r="180" spans="1:12" ht="15" x14ac:dyDescent="0.25">
      <c r="A180" s="23"/>
      <c r="B180" s="24"/>
      <c r="C180" s="25"/>
      <c r="D180" s="30" t="s">
        <v>26</v>
      </c>
      <c r="E180" s="27" t="s">
        <v>44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49</v>
      </c>
      <c r="L180" s="28">
        <v>2</v>
      </c>
    </row>
    <row r="181" spans="1:12" ht="15" x14ac:dyDescent="0.25">
      <c r="A181" s="23"/>
      <c r="B181" s="24"/>
      <c r="C181" s="25"/>
      <c r="D181" s="30" t="s">
        <v>27</v>
      </c>
      <c r="E181" s="27" t="s">
        <v>43</v>
      </c>
      <c r="F181" s="28">
        <v>100</v>
      </c>
      <c r="G181" s="28">
        <v>0.8</v>
      </c>
      <c r="H181" s="28">
        <v>0.2</v>
      </c>
      <c r="I181" s="28">
        <v>7.5</v>
      </c>
      <c r="J181" s="28">
        <v>35</v>
      </c>
      <c r="K181" s="52" t="s">
        <v>49</v>
      </c>
      <c r="L181" s="28">
        <v>23.87</v>
      </c>
    </row>
    <row r="182" spans="1:12" ht="25.5" x14ac:dyDescent="0.25">
      <c r="A182" s="23"/>
      <c r="B182" s="24"/>
      <c r="C182" s="25"/>
      <c r="D182" s="51" t="s">
        <v>169</v>
      </c>
      <c r="E182" s="53" t="s">
        <v>185</v>
      </c>
      <c r="F182" s="28">
        <v>50</v>
      </c>
      <c r="G182" s="28">
        <v>3.3</v>
      </c>
      <c r="H182" s="28">
        <v>4.9000000000000004</v>
      </c>
      <c r="I182" s="28">
        <v>26.2</v>
      </c>
      <c r="J182" s="28">
        <v>162.5</v>
      </c>
      <c r="K182" s="29" t="s">
        <v>184</v>
      </c>
      <c r="L182" s="28">
        <v>20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>SUM(G177:G183)</f>
        <v>23.500000000000004</v>
      </c>
      <c r="H184" s="36">
        <f>SUM(H177:H183)</f>
        <v>26.9</v>
      </c>
      <c r="I184" s="36">
        <f>SUM(I177:I183)</f>
        <v>105</v>
      </c>
      <c r="J184" s="36">
        <f>SUM(J177:J183)</f>
        <v>756.5</v>
      </c>
      <c r="K184" s="37"/>
      <c r="L184" s="36">
        <f>SUM(L177:L183)</f>
        <v>71.960000000000008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68</v>
      </c>
      <c r="F185" s="28">
        <v>80</v>
      </c>
      <c r="G185" s="28">
        <v>0.9</v>
      </c>
      <c r="H185" s="28">
        <v>7.2</v>
      </c>
      <c r="I185" s="28">
        <v>5.3</v>
      </c>
      <c r="J185" s="28">
        <v>89.5</v>
      </c>
      <c r="K185" s="29" t="s">
        <v>72</v>
      </c>
      <c r="L185" s="28">
        <v>12</v>
      </c>
    </row>
    <row r="186" spans="1:12" ht="25.5" x14ac:dyDescent="0.25">
      <c r="A186" s="23"/>
      <c r="B186" s="24"/>
      <c r="C186" s="25"/>
      <c r="D186" s="30" t="s">
        <v>31</v>
      </c>
      <c r="E186" s="27" t="s">
        <v>158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29" t="s">
        <v>161</v>
      </c>
      <c r="L186" s="28">
        <v>17</v>
      </c>
    </row>
    <row r="187" spans="1:12" ht="25.5" x14ac:dyDescent="0.25">
      <c r="A187" s="23"/>
      <c r="B187" s="24"/>
      <c r="C187" s="25"/>
      <c r="D187" s="30" t="s">
        <v>32</v>
      </c>
      <c r="E187" s="27" t="s">
        <v>160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29" t="s">
        <v>163</v>
      </c>
      <c r="L187" s="28">
        <v>27.25</v>
      </c>
    </row>
    <row r="188" spans="1:12" ht="25.5" x14ac:dyDescent="0.25">
      <c r="A188" s="23"/>
      <c r="B188" s="24"/>
      <c r="C188" s="25"/>
      <c r="D188" s="30" t="s">
        <v>33</v>
      </c>
      <c r="E188" s="27" t="s">
        <v>159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29" t="s">
        <v>162</v>
      </c>
      <c r="L188" s="28">
        <v>10</v>
      </c>
    </row>
    <row r="189" spans="1:12" ht="25.5" x14ac:dyDescent="0.25">
      <c r="A189" s="23"/>
      <c r="B189" s="24"/>
      <c r="C189" s="25"/>
      <c r="D189" s="30" t="s">
        <v>34</v>
      </c>
      <c r="E189" s="27" t="s">
        <v>88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93</v>
      </c>
      <c r="L189" s="28">
        <v>4</v>
      </c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49</v>
      </c>
      <c r="L190" s="28">
        <v>2</v>
      </c>
    </row>
    <row r="191" spans="1:12" ht="15" x14ac:dyDescent="0.25">
      <c r="A191" s="23"/>
      <c r="B191" s="24"/>
      <c r="C191" s="25"/>
      <c r="D191" s="30" t="s">
        <v>36</v>
      </c>
      <c r="E191" s="27" t="s">
        <v>56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49</v>
      </c>
      <c r="L191" s="28">
        <v>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30.7</v>
      </c>
      <c r="H194" s="36">
        <f>SUM(H185:H193)</f>
        <v>19.499999999999996</v>
      </c>
      <c r="I194" s="36">
        <f>SUM(I185:I193)</f>
        <v>102.4</v>
      </c>
      <c r="J194" s="36">
        <f>SUM(J185:J193)</f>
        <v>706.6</v>
      </c>
      <c r="K194" s="37"/>
      <c r="L194" s="36">
        <f>SUM(L185:L193)</f>
        <v>74.25</v>
      </c>
    </row>
    <row r="195" spans="1:12" x14ac:dyDescent="0.2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1420</v>
      </c>
      <c r="G195" s="44">
        <f>G184+G194</f>
        <v>54.2</v>
      </c>
      <c r="H195" s="44">
        <f>H184+H194</f>
        <v>46.399999999999991</v>
      </c>
      <c r="I195" s="44">
        <f>I184+I194</f>
        <v>207.4</v>
      </c>
      <c r="J195" s="44">
        <f>J184+J194</f>
        <v>1463.1</v>
      </c>
      <c r="K195" s="44"/>
      <c r="L195" s="44">
        <f>L184+L194</f>
        <v>146.21</v>
      </c>
    </row>
    <row r="196" spans="1:12" x14ac:dyDescent="0.2">
      <c r="A196" s="48"/>
      <c r="B196" s="49"/>
      <c r="C196" s="56" t="s">
        <v>38</v>
      </c>
      <c r="D196" s="57"/>
      <c r="E196" s="58"/>
      <c r="F196" s="50">
        <f>(F24+F43+F62+F81+F100+F119+F138+F157+F176+F195)/(IF(F24=0, 0, 1)+IF(F43=0, 0, 1)+IF(F62=0, 0, 1)+IF(F81=0, 0, 1)+IF(F100=0, 0, 1)+IF(F119=0, 0, 1)+IF(F138=0, 0, 1)+IF(F157=0, 0, 1)+IF(F176=0, 0, 1)+IF(F195=0, 0, 1))</f>
        <v>1412.5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57.737000000000002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51.269999999999996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189.934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1449.9069999999997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146.21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Мирошникова Светлана Михайловна</cp:lastModifiedBy>
  <dcterms:modified xsi:type="dcterms:W3CDTF">2024-03-22T07:13:12Z</dcterms:modified>
</cp:coreProperties>
</file>